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15720" windowHeight="12525"/>
  </bookViews>
  <sheets>
    <sheet name="Campionato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U8" i="1" l="1"/>
  <c r="W8" i="1" s="1"/>
  <c r="U12" i="1"/>
  <c r="W12" i="1" s="1"/>
  <c r="U6" i="1"/>
  <c r="W6" i="1" s="1"/>
  <c r="U18" i="1"/>
  <c r="W18" i="1" s="1"/>
  <c r="U15" i="1"/>
  <c r="W15" i="1" s="1"/>
  <c r="U4" i="1"/>
  <c r="W4" i="1" s="1"/>
  <c r="U20" i="1"/>
  <c r="W20" i="1" s="1"/>
  <c r="U13" i="1"/>
  <c r="W13" i="1" s="1"/>
  <c r="U19" i="1"/>
  <c r="W19" i="1" s="1"/>
  <c r="U16" i="1"/>
  <c r="W16" i="1" s="1"/>
  <c r="U7" i="1"/>
  <c r="W7" i="1" s="1"/>
  <c r="U17" i="1"/>
  <c r="W17" i="1" s="1"/>
  <c r="U11" i="1"/>
  <c r="W11" i="1" s="1"/>
  <c r="U14" i="1"/>
  <c r="W14" i="1" s="1"/>
  <c r="U5" i="1"/>
  <c r="W5" i="1" s="1"/>
  <c r="U10" i="1"/>
  <c r="W10" i="1" s="1"/>
  <c r="U9" i="1"/>
  <c r="W9" i="1" s="1"/>
  <c r="U3" i="1"/>
  <c r="W3" i="1" s="1"/>
</calcChain>
</file>

<file path=xl/sharedStrings.xml><?xml version="1.0" encoding="utf-8"?>
<sst xmlns="http://schemas.openxmlformats.org/spreadsheetml/2006/main" count="42" uniqueCount="35">
  <si>
    <t>Squadra</t>
  </si>
  <si>
    <t>Anno</t>
  </si>
  <si>
    <t>Janbrate</t>
  </si>
  <si>
    <t>2005-2006</t>
  </si>
  <si>
    <t>2006-2007</t>
  </si>
  <si>
    <t>2007-2008</t>
  </si>
  <si>
    <t>2008-2009</t>
  </si>
  <si>
    <t>2009-2010</t>
  </si>
  <si>
    <t>2011-2012</t>
  </si>
  <si>
    <t>2012-2013</t>
  </si>
  <si>
    <t>2013-2014</t>
  </si>
  <si>
    <t>Lucyllers</t>
  </si>
  <si>
    <t>Trio Capinera</t>
  </si>
  <si>
    <t>Mighester</t>
  </si>
  <si>
    <t>Bayern Mattia</t>
  </si>
  <si>
    <t>Colo Colo</t>
  </si>
  <si>
    <t>Real Pedro</t>
  </si>
  <si>
    <t>Real Boffa</t>
  </si>
  <si>
    <t xml:space="preserve">Partite </t>
  </si>
  <si>
    <t>Killer Fish</t>
  </si>
  <si>
    <t>Global Spino</t>
  </si>
  <si>
    <t>RioTicino</t>
  </si>
  <si>
    <t>Lady Svampy</t>
  </si>
  <si>
    <t>As Briglio</t>
  </si>
  <si>
    <t>Betis Teo</t>
  </si>
  <si>
    <t>Gajax</t>
  </si>
  <si>
    <t>2010-2011</t>
  </si>
  <si>
    <t>Partite</t>
  </si>
  <si>
    <t>Liverpex</t>
  </si>
  <si>
    <t>Sduga 30 team</t>
  </si>
  <si>
    <t>FC Paolinium</t>
  </si>
  <si>
    <t>TOTALE PUNTI</t>
  </si>
  <si>
    <t>MEDIA p.ti</t>
  </si>
  <si>
    <t>Patite</t>
  </si>
  <si>
    <t>Posizione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</si>
</sst>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3" borderId="0" xfId="0" applyFill="1" applyAlignment="1">
      <alignment horizontal="center" vertical="center"/>
    </xf>
    <xf numFmtId="0" fontId="0" fillId="3" borderId="0" xfId="0" applyFill="1"/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textRotation="255"/>
    </xf>
    <xf numFmtId="0" fontId="0" fillId="4" borderId="1" xfId="0" applyFill="1" applyBorder="1"/>
    <xf numFmtId="0" fontId="0" fillId="5" borderId="1" xfId="0" applyFill="1" applyBorder="1"/>
    <xf numFmtId="0" fontId="0" fillId="6" borderId="1" xfId="0" applyFill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0"/>
  <sheetViews>
    <sheetView tabSelected="1" workbookViewId="0">
      <selection activeCell="I24" sqref="I24"/>
    </sheetView>
  </sheetViews>
  <sheetFormatPr defaultRowHeight="15" x14ac:dyDescent="0.25"/>
  <cols>
    <col min="1" max="1" width="13.42578125" style="2" bestFit="1" customWidth="1"/>
    <col min="2" max="16384" width="9.140625" style="2"/>
  </cols>
  <sheetData>
    <row r="1" spans="1:24" s="1" customFormat="1" ht="181.5" x14ac:dyDescent="0.25">
      <c r="A1" s="3" t="s">
        <v>1</v>
      </c>
      <c r="B1" s="4" t="s">
        <v>3</v>
      </c>
      <c r="C1" s="4" t="s">
        <v>18</v>
      </c>
      <c r="D1" s="4" t="s">
        <v>4</v>
      </c>
      <c r="E1" s="4" t="s">
        <v>18</v>
      </c>
      <c r="F1" s="4" t="s">
        <v>5</v>
      </c>
      <c r="G1" s="4" t="s">
        <v>18</v>
      </c>
      <c r="H1" s="4" t="s">
        <v>6</v>
      </c>
      <c r="I1" s="4" t="s">
        <v>18</v>
      </c>
      <c r="J1" s="4" t="s">
        <v>7</v>
      </c>
      <c r="K1" s="4" t="s">
        <v>18</v>
      </c>
      <c r="L1" s="4" t="s">
        <v>26</v>
      </c>
      <c r="M1" s="4" t="s">
        <v>27</v>
      </c>
      <c r="N1" s="4" t="s">
        <v>8</v>
      </c>
      <c r="O1" s="4" t="s">
        <v>18</v>
      </c>
      <c r="P1" s="4" t="s">
        <v>9</v>
      </c>
      <c r="Q1" s="4" t="s">
        <v>18</v>
      </c>
      <c r="R1" s="4" t="s">
        <v>10</v>
      </c>
      <c r="S1" s="4" t="s">
        <v>18</v>
      </c>
      <c r="T1" s="4"/>
      <c r="U1" s="4" t="s">
        <v>31</v>
      </c>
      <c r="V1" s="4" t="s">
        <v>33</v>
      </c>
      <c r="W1" s="4" t="s">
        <v>32</v>
      </c>
      <c r="X1" s="4" t="s">
        <v>34</v>
      </c>
    </row>
    <row r="2" spans="1:24" x14ac:dyDescent="0.25">
      <c r="A2" s="5" t="s">
        <v>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x14ac:dyDescent="0.25">
      <c r="A3" s="6" t="s">
        <v>2</v>
      </c>
      <c r="B3" s="7">
        <v>45</v>
      </c>
      <c r="C3" s="7">
        <v>28</v>
      </c>
      <c r="D3" s="7">
        <v>52</v>
      </c>
      <c r="E3" s="7">
        <v>22</v>
      </c>
      <c r="F3" s="7">
        <v>41</v>
      </c>
      <c r="G3" s="7">
        <v>22</v>
      </c>
      <c r="H3" s="7">
        <v>56</v>
      </c>
      <c r="I3" s="7">
        <v>44</v>
      </c>
      <c r="J3" s="7">
        <v>87</v>
      </c>
      <c r="K3" s="7">
        <v>44</v>
      </c>
      <c r="L3" s="7">
        <v>85</v>
      </c>
      <c r="M3" s="7">
        <v>44</v>
      </c>
      <c r="N3" s="7">
        <v>63</v>
      </c>
      <c r="O3" s="7">
        <v>44</v>
      </c>
      <c r="P3" s="7">
        <v>73</v>
      </c>
      <c r="Q3" s="7">
        <v>44</v>
      </c>
      <c r="R3" s="7">
        <v>71</v>
      </c>
      <c r="S3" s="7">
        <v>44</v>
      </c>
      <c r="T3" s="7"/>
      <c r="U3" s="7">
        <f>SUM(B3,D3,F3,H3,J3,L3,N3,P3,R3)</f>
        <v>573</v>
      </c>
      <c r="V3" s="7">
        <v>336</v>
      </c>
      <c r="W3" s="7">
        <f t="shared" ref="W3:W20" si="0">U3/V3</f>
        <v>1.7053571428571428</v>
      </c>
      <c r="X3" s="7">
        <v>1</v>
      </c>
    </row>
    <row r="4" spans="1:24" x14ac:dyDescent="0.25">
      <c r="A4" s="6" t="s">
        <v>23</v>
      </c>
      <c r="B4" s="7"/>
      <c r="C4" s="7"/>
      <c r="D4" s="7"/>
      <c r="E4" s="7"/>
      <c r="F4" s="7"/>
      <c r="G4" s="7"/>
      <c r="H4" s="7">
        <v>78</v>
      </c>
      <c r="I4" s="7">
        <v>44</v>
      </c>
      <c r="J4" s="7">
        <v>66</v>
      </c>
      <c r="K4" s="7">
        <v>44</v>
      </c>
      <c r="L4" s="7">
        <v>67</v>
      </c>
      <c r="M4" s="7">
        <v>44</v>
      </c>
      <c r="N4" s="7">
        <v>76</v>
      </c>
      <c r="O4" s="7">
        <v>44</v>
      </c>
      <c r="P4" s="7">
        <v>81</v>
      </c>
      <c r="Q4" s="7">
        <v>44</v>
      </c>
      <c r="R4" s="7">
        <v>70</v>
      </c>
      <c r="S4" s="7">
        <v>44</v>
      </c>
      <c r="T4" s="7"/>
      <c r="U4" s="7">
        <f>SUM(H4,J4,L4,N4,P4,R4)</f>
        <v>438</v>
      </c>
      <c r="V4" s="7">
        <v>264</v>
      </c>
      <c r="W4" s="7">
        <f t="shared" si="0"/>
        <v>1.6590909090909092</v>
      </c>
      <c r="X4" s="7">
        <v>2</v>
      </c>
    </row>
    <row r="5" spans="1:24" x14ac:dyDescent="0.25">
      <c r="A5" s="6" t="s">
        <v>13</v>
      </c>
      <c r="B5" s="7">
        <v>38</v>
      </c>
      <c r="C5" s="7">
        <v>28</v>
      </c>
      <c r="D5" s="7">
        <v>35</v>
      </c>
      <c r="E5" s="7">
        <v>22</v>
      </c>
      <c r="F5" s="7">
        <v>30</v>
      </c>
      <c r="G5" s="7">
        <v>22</v>
      </c>
      <c r="H5" s="7">
        <v>59</v>
      </c>
      <c r="I5" s="7">
        <v>44</v>
      </c>
      <c r="J5" s="7">
        <v>73</v>
      </c>
      <c r="K5" s="7">
        <v>44</v>
      </c>
      <c r="L5" s="7">
        <v>69</v>
      </c>
      <c r="M5" s="7">
        <v>44</v>
      </c>
      <c r="N5" s="7">
        <v>68</v>
      </c>
      <c r="O5" s="7">
        <v>44</v>
      </c>
      <c r="P5" s="7">
        <v>99</v>
      </c>
      <c r="Q5" s="7">
        <v>44</v>
      </c>
      <c r="R5" s="7">
        <v>78</v>
      </c>
      <c r="S5" s="7">
        <v>44</v>
      </c>
      <c r="T5" s="7"/>
      <c r="U5" s="7">
        <f>SUM(B5,D5,F5,H5,J5,L5,N5,P5,R5)</f>
        <v>549</v>
      </c>
      <c r="V5" s="7">
        <v>336</v>
      </c>
      <c r="W5" s="7">
        <f t="shared" si="0"/>
        <v>1.6339285714285714</v>
      </c>
      <c r="X5" s="7">
        <v>3</v>
      </c>
    </row>
    <row r="6" spans="1:2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>
        <v>64</v>
      </c>
      <c r="M6" s="7">
        <v>44</v>
      </c>
      <c r="N6" s="7">
        <v>76</v>
      </c>
      <c r="O6" s="7">
        <v>44</v>
      </c>
      <c r="P6" s="7"/>
      <c r="Q6" s="7"/>
      <c r="R6" s="7"/>
      <c r="S6" s="7"/>
      <c r="T6" s="7"/>
      <c r="U6" s="7">
        <f>SUM(L6,N6)</f>
        <v>140</v>
      </c>
      <c r="V6" s="7">
        <v>88</v>
      </c>
      <c r="W6" s="7">
        <f t="shared" si="0"/>
        <v>1.5909090909090908</v>
      </c>
      <c r="X6" s="7">
        <v>4</v>
      </c>
    </row>
    <row r="7" spans="1:24" x14ac:dyDescent="0.25">
      <c r="A7" s="6" t="s">
        <v>17</v>
      </c>
      <c r="B7" s="7">
        <v>28</v>
      </c>
      <c r="C7" s="7">
        <v>28</v>
      </c>
      <c r="D7" s="7">
        <v>34</v>
      </c>
      <c r="E7" s="7">
        <v>22</v>
      </c>
      <c r="F7" s="7">
        <v>45</v>
      </c>
      <c r="G7" s="7">
        <v>22</v>
      </c>
      <c r="H7" s="7">
        <v>88</v>
      </c>
      <c r="I7" s="7">
        <v>44</v>
      </c>
      <c r="J7" s="7">
        <v>61</v>
      </c>
      <c r="K7" s="7">
        <v>44</v>
      </c>
      <c r="L7" s="7">
        <v>70</v>
      </c>
      <c r="M7" s="7">
        <v>44</v>
      </c>
      <c r="N7" s="7">
        <v>82</v>
      </c>
      <c r="O7" s="7">
        <v>44</v>
      </c>
      <c r="P7" s="7">
        <v>57</v>
      </c>
      <c r="Q7" s="7">
        <v>44</v>
      </c>
      <c r="R7" s="7">
        <v>63</v>
      </c>
      <c r="S7" s="7">
        <v>44</v>
      </c>
      <c r="T7" s="7"/>
      <c r="U7" s="7">
        <f>SUM(B7,D7,F7,H7,J7,L7,N7,P7,R7)</f>
        <v>528</v>
      </c>
      <c r="V7" s="7">
        <v>336</v>
      </c>
      <c r="W7" s="7">
        <f t="shared" si="0"/>
        <v>1.5714285714285714</v>
      </c>
      <c r="X7" s="7">
        <v>5</v>
      </c>
    </row>
    <row r="8" spans="1:24" x14ac:dyDescent="0.25">
      <c r="A8" s="6" t="s">
        <v>29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>
        <v>67</v>
      </c>
      <c r="Q8" s="7">
        <v>44</v>
      </c>
      <c r="R8" s="7"/>
      <c r="S8" s="7"/>
      <c r="T8" s="7"/>
      <c r="U8" s="7">
        <f>SUM(P8)</f>
        <v>67</v>
      </c>
      <c r="V8" s="7">
        <v>44</v>
      </c>
      <c r="W8" s="7">
        <f t="shared" si="0"/>
        <v>1.5227272727272727</v>
      </c>
      <c r="X8" s="7">
        <v>6</v>
      </c>
    </row>
    <row r="9" spans="1:24" x14ac:dyDescent="0.25">
      <c r="A9" s="6" t="s">
        <v>12</v>
      </c>
      <c r="B9" s="7">
        <v>44</v>
      </c>
      <c r="C9" s="7">
        <v>28</v>
      </c>
      <c r="D9" s="7">
        <v>27</v>
      </c>
      <c r="E9" s="7">
        <v>22</v>
      </c>
      <c r="F9" s="7">
        <v>27</v>
      </c>
      <c r="G9" s="7">
        <v>22</v>
      </c>
      <c r="H9" s="7">
        <v>78</v>
      </c>
      <c r="I9" s="7">
        <v>44</v>
      </c>
      <c r="J9" s="7">
        <v>66</v>
      </c>
      <c r="K9" s="7">
        <v>44</v>
      </c>
      <c r="L9" s="7">
        <v>53</v>
      </c>
      <c r="M9" s="7">
        <v>44</v>
      </c>
      <c r="N9" s="7">
        <v>81</v>
      </c>
      <c r="O9" s="7">
        <v>44</v>
      </c>
      <c r="P9" s="7">
        <v>54</v>
      </c>
      <c r="Q9" s="7">
        <v>44</v>
      </c>
      <c r="R9" s="7">
        <v>80</v>
      </c>
      <c r="S9" s="7">
        <v>44</v>
      </c>
      <c r="T9" s="7"/>
      <c r="U9" s="7">
        <f>SUM(B9,D9,F9,H9,J9,L9,N9,P9,R9)</f>
        <v>510</v>
      </c>
      <c r="V9" s="7">
        <v>336</v>
      </c>
      <c r="W9" s="7">
        <f t="shared" si="0"/>
        <v>1.5178571428571428</v>
      </c>
      <c r="X9" s="7">
        <v>7</v>
      </c>
    </row>
    <row r="10" spans="1:24" x14ac:dyDescent="0.25">
      <c r="A10" s="6" t="s">
        <v>11</v>
      </c>
      <c r="B10" s="7">
        <v>49</v>
      </c>
      <c r="C10" s="7">
        <v>28</v>
      </c>
      <c r="D10" s="7">
        <v>40</v>
      </c>
      <c r="E10" s="7">
        <v>22</v>
      </c>
      <c r="F10" s="7">
        <v>31</v>
      </c>
      <c r="G10" s="7">
        <v>22</v>
      </c>
      <c r="H10" s="7">
        <v>50</v>
      </c>
      <c r="I10" s="7">
        <v>44</v>
      </c>
      <c r="J10" s="7"/>
      <c r="K10" s="7"/>
      <c r="L10" s="7"/>
      <c r="M10" s="7"/>
      <c r="N10" s="7"/>
      <c r="O10" s="7"/>
      <c r="P10" s="7">
        <v>54</v>
      </c>
      <c r="Q10" s="7">
        <v>44</v>
      </c>
      <c r="R10" s="7">
        <v>75</v>
      </c>
      <c r="S10" s="7">
        <v>44</v>
      </c>
      <c r="T10" s="7"/>
      <c r="U10" s="7">
        <f>SUM(B10,D10,F10,H10,P10,R10)</f>
        <v>299</v>
      </c>
      <c r="V10" s="7">
        <v>204</v>
      </c>
      <c r="W10" s="7">
        <f t="shared" si="0"/>
        <v>1.4656862745098038</v>
      </c>
      <c r="X10" s="7">
        <v>8</v>
      </c>
    </row>
    <row r="11" spans="1:24" x14ac:dyDescent="0.25">
      <c r="A11" s="6" t="s">
        <v>15</v>
      </c>
      <c r="B11" s="7">
        <v>35</v>
      </c>
      <c r="C11" s="7">
        <v>28</v>
      </c>
      <c r="D11" s="7">
        <v>45</v>
      </c>
      <c r="E11" s="7">
        <v>22</v>
      </c>
      <c r="F11" s="7">
        <v>33</v>
      </c>
      <c r="G11" s="7">
        <v>22</v>
      </c>
      <c r="H11" s="7">
        <v>66</v>
      </c>
      <c r="I11" s="7">
        <v>44</v>
      </c>
      <c r="J11" s="7">
        <v>66</v>
      </c>
      <c r="K11" s="7">
        <v>44</v>
      </c>
      <c r="L11" s="7">
        <v>72</v>
      </c>
      <c r="M11" s="7">
        <v>44</v>
      </c>
      <c r="N11" s="7">
        <v>76</v>
      </c>
      <c r="O11" s="7">
        <v>44</v>
      </c>
      <c r="P11" s="7">
        <v>51</v>
      </c>
      <c r="Q11" s="7">
        <v>44</v>
      </c>
      <c r="R11" s="7">
        <v>45</v>
      </c>
      <c r="S11" s="7">
        <v>44</v>
      </c>
      <c r="T11" s="7"/>
      <c r="U11" s="7">
        <f>SUM(B11,D11,F11,H11,J11,L11,N11,P11,R11)</f>
        <v>489</v>
      </c>
      <c r="V11" s="7">
        <v>336</v>
      </c>
      <c r="W11" s="7">
        <f t="shared" si="0"/>
        <v>1.4553571428571428</v>
      </c>
      <c r="X11" s="7">
        <v>9</v>
      </c>
    </row>
    <row r="12" spans="1:24" x14ac:dyDescent="0.25">
      <c r="A12" s="6" t="s">
        <v>30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>
        <v>64</v>
      </c>
      <c r="O12" s="7">
        <v>44</v>
      </c>
      <c r="P12" s="7">
        <v>45</v>
      </c>
      <c r="Q12" s="7">
        <v>44</v>
      </c>
      <c r="R12" s="7">
        <v>69</v>
      </c>
      <c r="S12" s="7">
        <v>44</v>
      </c>
      <c r="T12" s="7"/>
      <c r="U12" s="7">
        <f>SUM(N12,P12,R12)</f>
        <v>178</v>
      </c>
      <c r="V12" s="7">
        <v>132</v>
      </c>
      <c r="W12" s="7">
        <f t="shared" si="0"/>
        <v>1.3484848484848484</v>
      </c>
      <c r="X12" s="7">
        <v>10</v>
      </c>
    </row>
    <row r="13" spans="1:24" x14ac:dyDescent="0.25">
      <c r="A13" s="6" t="s">
        <v>22</v>
      </c>
      <c r="B13" s="7"/>
      <c r="C13" s="7"/>
      <c r="D13" s="7">
        <v>13</v>
      </c>
      <c r="E13" s="7">
        <v>22</v>
      </c>
      <c r="F13" s="7">
        <v>41</v>
      </c>
      <c r="G13" s="7">
        <v>22</v>
      </c>
      <c r="H13" s="7">
        <v>62</v>
      </c>
      <c r="I13" s="7">
        <v>44</v>
      </c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>
        <f>SUM(D13,F13,H13)</f>
        <v>116</v>
      </c>
      <c r="V13" s="7">
        <v>88</v>
      </c>
      <c r="W13" s="7">
        <f t="shared" si="0"/>
        <v>1.3181818181818181</v>
      </c>
      <c r="X13" s="7">
        <v>11</v>
      </c>
    </row>
    <row r="14" spans="1:24" x14ac:dyDescent="0.25">
      <c r="A14" s="6" t="s">
        <v>14</v>
      </c>
      <c r="B14" s="7">
        <v>37</v>
      </c>
      <c r="C14" s="7">
        <v>28</v>
      </c>
      <c r="D14" s="7">
        <v>40</v>
      </c>
      <c r="E14" s="7">
        <v>22</v>
      </c>
      <c r="F14" s="7">
        <v>31</v>
      </c>
      <c r="G14" s="7">
        <v>22</v>
      </c>
      <c r="H14" s="7">
        <v>76</v>
      </c>
      <c r="I14" s="7">
        <v>44</v>
      </c>
      <c r="J14" s="7">
        <v>52</v>
      </c>
      <c r="K14" s="7">
        <v>44</v>
      </c>
      <c r="L14" s="7">
        <v>67</v>
      </c>
      <c r="M14" s="7">
        <v>44</v>
      </c>
      <c r="N14" s="7">
        <v>40</v>
      </c>
      <c r="O14" s="7">
        <v>44</v>
      </c>
      <c r="P14" s="7"/>
      <c r="Q14" s="7"/>
      <c r="R14" s="7">
        <v>27</v>
      </c>
      <c r="S14" s="7">
        <v>44</v>
      </c>
      <c r="T14" s="7"/>
      <c r="U14" s="7">
        <f>SUM(B14,D14,F14,H14,J14,L14,N14,R14)</f>
        <v>370</v>
      </c>
      <c r="V14" s="7">
        <v>292</v>
      </c>
      <c r="W14" s="7">
        <f t="shared" si="0"/>
        <v>1.2671232876712328</v>
      </c>
      <c r="X14" s="7">
        <v>12</v>
      </c>
    </row>
    <row r="15" spans="1:24" x14ac:dyDescent="0.25">
      <c r="A15" s="6" t="s">
        <v>24</v>
      </c>
      <c r="B15" s="7"/>
      <c r="C15" s="7"/>
      <c r="D15" s="7"/>
      <c r="E15" s="7"/>
      <c r="F15" s="7"/>
      <c r="G15" s="7"/>
      <c r="H15" s="7"/>
      <c r="I15" s="7"/>
      <c r="J15" s="7">
        <v>54</v>
      </c>
      <c r="K15" s="7">
        <v>44</v>
      </c>
      <c r="L15" s="7">
        <v>52</v>
      </c>
      <c r="M15" s="7">
        <v>44</v>
      </c>
      <c r="N15" s="7">
        <v>33</v>
      </c>
      <c r="O15" s="7">
        <v>44</v>
      </c>
      <c r="P15" s="7">
        <v>50</v>
      </c>
      <c r="Q15" s="7">
        <v>44</v>
      </c>
      <c r="R15" s="7">
        <v>67</v>
      </c>
      <c r="S15" s="7">
        <v>44</v>
      </c>
      <c r="T15" s="7"/>
      <c r="U15" s="7">
        <f>SUM(J15,L15,N15,P15,R15)</f>
        <v>256</v>
      </c>
      <c r="V15" s="7">
        <v>220</v>
      </c>
      <c r="W15" s="7">
        <f t="shared" si="0"/>
        <v>1.1636363636363636</v>
      </c>
      <c r="X15" s="7">
        <v>13</v>
      </c>
    </row>
    <row r="16" spans="1:24" x14ac:dyDescent="0.25">
      <c r="A16" s="6" t="s">
        <v>19</v>
      </c>
      <c r="B16" s="7"/>
      <c r="C16" s="7"/>
      <c r="D16" s="7">
        <v>25</v>
      </c>
      <c r="E16" s="7">
        <v>22</v>
      </c>
      <c r="F16" s="7">
        <v>22</v>
      </c>
      <c r="G16" s="7">
        <v>22</v>
      </c>
      <c r="H16" s="7">
        <v>43</v>
      </c>
      <c r="I16" s="7">
        <v>44</v>
      </c>
      <c r="J16" s="7">
        <v>47</v>
      </c>
      <c r="K16" s="7">
        <v>44</v>
      </c>
      <c r="L16" s="7">
        <v>45</v>
      </c>
      <c r="M16" s="7">
        <v>44</v>
      </c>
      <c r="N16" s="7">
        <v>36</v>
      </c>
      <c r="O16" s="7">
        <v>44</v>
      </c>
      <c r="P16" s="7">
        <v>63</v>
      </c>
      <c r="Q16" s="7">
        <v>44</v>
      </c>
      <c r="R16" s="7">
        <v>59</v>
      </c>
      <c r="S16" s="7">
        <v>44</v>
      </c>
      <c r="T16" s="7"/>
      <c r="U16" s="7">
        <f>SUM(D16,F16,H16,J16,L16,N16,P16,R16)</f>
        <v>340</v>
      </c>
      <c r="V16" s="7">
        <v>308</v>
      </c>
      <c r="W16" s="7">
        <f t="shared" si="0"/>
        <v>1.1038961038961039</v>
      </c>
      <c r="X16" s="7">
        <v>14</v>
      </c>
    </row>
    <row r="17" spans="1:24" x14ac:dyDescent="0.25">
      <c r="A17" s="6" t="s">
        <v>16</v>
      </c>
      <c r="B17" s="7">
        <v>33</v>
      </c>
      <c r="C17" s="7">
        <v>28</v>
      </c>
      <c r="D17" s="7">
        <v>28</v>
      </c>
      <c r="E17" s="7">
        <v>22</v>
      </c>
      <c r="F17" s="7">
        <v>25</v>
      </c>
      <c r="G17" s="7">
        <v>22</v>
      </c>
      <c r="H17" s="7">
        <v>36</v>
      </c>
      <c r="I17" s="7">
        <v>44</v>
      </c>
      <c r="J17" s="7">
        <v>63</v>
      </c>
      <c r="K17" s="7">
        <v>44</v>
      </c>
      <c r="L17" s="7">
        <v>43</v>
      </c>
      <c r="M17" s="7">
        <v>44</v>
      </c>
      <c r="N17" s="7">
        <v>44</v>
      </c>
      <c r="O17" s="7">
        <v>44</v>
      </c>
      <c r="P17" s="7">
        <v>43</v>
      </c>
      <c r="Q17" s="7">
        <v>44</v>
      </c>
      <c r="R17" s="7">
        <v>35</v>
      </c>
      <c r="S17" s="7">
        <v>44</v>
      </c>
      <c r="T17" s="7"/>
      <c r="U17" s="7">
        <f>SUM(B17,D17,F17,H17,J17,L17,N17,P17,R17)</f>
        <v>350</v>
      </c>
      <c r="V17" s="7">
        <v>336</v>
      </c>
      <c r="W17" s="7">
        <f t="shared" si="0"/>
        <v>1.0416666666666667</v>
      </c>
      <c r="X17" s="7">
        <v>15</v>
      </c>
    </row>
    <row r="18" spans="1:24" x14ac:dyDescent="0.25">
      <c r="A18" s="6" t="s">
        <v>25</v>
      </c>
      <c r="B18" s="7"/>
      <c r="C18" s="7"/>
      <c r="D18" s="7"/>
      <c r="E18" s="7"/>
      <c r="F18" s="7"/>
      <c r="G18" s="7"/>
      <c r="H18" s="7"/>
      <c r="I18" s="7"/>
      <c r="J18" s="7">
        <v>47</v>
      </c>
      <c r="K18" s="7">
        <v>44</v>
      </c>
      <c r="L18" s="7">
        <v>31</v>
      </c>
      <c r="M18" s="7">
        <v>44</v>
      </c>
      <c r="N18" s="7"/>
      <c r="O18" s="7"/>
      <c r="P18" s="7"/>
      <c r="Q18" s="7"/>
      <c r="R18" s="7"/>
      <c r="S18" s="7"/>
      <c r="T18" s="7"/>
      <c r="U18" s="7">
        <f>SUM(J18,L18)</f>
        <v>78</v>
      </c>
      <c r="V18" s="7">
        <v>88</v>
      </c>
      <c r="W18" s="7">
        <f t="shared" si="0"/>
        <v>0.88636363636363635</v>
      </c>
      <c r="X18" s="7">
        <v>16</v>
      </c>
    </row>
    <row r="19" spans="1:24" x14ac:dyDescent="0.25">
      <c r="A19" s="6" t="s">
        <v>20</v>
      </c>
      <c r="B19" s="7"/>
      <c r="C19" s="7"/>
      <c r="D19" s="7">
        <v>19</v>
      </c>
      <c r="E19" s="7">
        <v>22</v>
      </c>
      <c r="F19" s="7">
        <v>19</v>
      </c>
      <c r="G19" s="7">
        <v>22</v>
      </c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>
        <f>SUM(D19,F19)</f>
        <v>38</v>
      </c>
      <c r="V19" s="7">
        <v>44</v>
      </c>
      <c r="W19" s="7">
        <f t="shared" si="0"/>
        <v>0.86363636363636365</v>
      </c>
      <c r="X19" s="7">
        <v>17</v>
      </c>
    </row>
    <row r="20" spans="1:24" x14ac:dyDescent="0.25">
      <c r="A20" s="6" t="s">
        <v>21</v>
      </c>
      <c r="B20" s="7"/>
      <c r="C20" s="7"/>
      <c r="D20" s="7">
        <v>9</v>
      </c>
      <c r="E20" s="7">
        <v>22</v>
      </c>
      <c r="F20" s="7">
        <v>23</v>
      </c>
      <c r="G20" s="7">
        <v>22</v>
      </c>
      <c r="H20" s="7">
        <v>38</v>
      </c>
      <c r="I20" s="7">
        <v>44</v>
      </c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>
        <f>SUM(D20,F20,H20)</f>
        <v>70</v>
      </c>
      <c r="V20" s="7">
        <v>88</v>
      </c>
      <c r="W20" s="7">
        <f t="shared" si="0"/>
        <v>0.79545454545454541</v>
      </c>
      <c r="X20" s="7">
        <v>18</v>
      </c>
    </row>
  </sheetData>
  <sortState ref="A4:X21">
    <sortCondition ref="X4:X2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Campionato</vt:lpstr>
      <vt:lpstr>Foglio2</vt:lpstr>
      <vt:lpstr>Foglio3</vt:lpstr>
    </vt:vector>
  </TitlesOfParts>
  <Company>Studio Legale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Studio Legale</dc:creator>
  <cp:lastModifiedBy>Studio Legale</cp:lastModifiedBy>
  <dcterms:created xsi:type="dcterms:W3CDTF">2014-07-14T13:01:53Z</dcterms:created>
  <dcterms:modified xsi:type="dcterms:W3CDTF">2015-01-22T10:47:45Z</dcterms:modified>
</cp:coreProperties>
</file>